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/>
  <mc:AlternateContent xmlns:mc="http://schemas.openxmlformats.org/markup-compatibility/2006">
    <mc:Choice Requires="x15">
      <x15ac:absPath xmlns:x15ac="http://schemas.microsoft.com/office/spreadsheetml/2010/11/ac" url="D:\Darigul PC 20210129\KFM Newsletter 2021\NL April21\Überprüft\"/>
    </mc:Choice>
  </mc:AlternateContent>
  <xr:revisionPtr revIDLastSave="0" documentId="13_ncr:1_{10F4E59C-DF4C-4334-86FF-893BF17A42F1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Tabelle1" sheetId="1" r:id="rId1"/>
  </sheets>
  <definedNames>
    <definedName name="_xlnm.Print_Area" localSheetId="0">Tabelle1!$A$1:$L$30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8" i="1" l="1"/>
  <c r="K18" i="1" s="1"/>
  <c r="I23" i="1"/>
  <c r="K23" i="1" s="1"/>
  <c r="J11" i="1"/>
  <c r="J12" i="1"/>
  <c r="J13" i="1"/>
  <c r="G11" i="1"/>
  <c r="G12" i="1"/>
  <c r="G13" i="1"/>
  <c r="F11" i="1"/>
  <c r="F12" i="1"/>
  <c r="F13" i="1"/>
  <c r="J10" i="1"/>
  <c r="G10" i="1"/>
  <c r="F10" i="1"/>
  <c r="J14" i="1" l="1"/>
  <c r="D25" i="1" l="1"/>
  <c r="F25" i="1" s="1"/>
  <c r="I25" i="1" s="1"/>
  <c r="K25" i="1" s="1"/>
  <c r="D24" i="1"/>
  <c r="F24" i="1" s="1"/>
  <c r="I24" i="1" s="1"/>
  <c r="K24" i="1" s="1"/>
  <c r="D26" i="1"/>
  <c r="F26" i="1" s="1"/>
  <c r="I26" i="1" s="1"/>
  <c r="K26" i="1" s="1"/>
  <c r="D19" i="1"/>
  <c r="F19" i="1" s="1"/>
  <c r="D21" i="1"/>
  <c r="F21" i="1" s="1"/>
  <c r="I21" i="1" s="1"/>
  <c r="K21" i="1" s="1"/>
  <c r="D20" i="1"/>
  <c r="F20" i="1" s="1"/>
  <c r="I20" i="1" s="1"/>
  <c r="K20" i="1" s="1"/>
  <c r="I19" i="1" l="1"/>
  <c r="K19" i="1" s="1"/>
</calcChain>
</file>

<file path=xl/sharedStrings.xml><?xml version="1.0" encoding="utf-8"?>
<sst xmlns="http://schemas.openxmlformats.org/spreadsheetml/2006/main" count="37" uniqueCount="33">
  <si>
    <t>Кол-во животных</t>
  </si>
  <si>
    <t>Группа животных</t>
  </si>
  <si>
    <t>Молодняк</t>
  </si>
  <si>
    <t>Коровы дойн.</t>
  </si>
  <si>
    <t xml:space="preserve">Потребность стада/в день
(кг СВ) </t>
  </si>
  <si>
    <t>Потребность стада/в неделю
(т СВ)</t>
  </si>
  <si>
    <t xml:space="preserve"> </t>
  </si>
  <si>
    <t>Предложение
Плотность укладки
0,24 т/м³
(т/м³)</t>
  </si>
  <si>
    <t>Ваши данные
Плотность укладки
0,24 т/м³
(т/м³)</t>
  </si>
  <si>
    <t>Потребность стада/в неделю
(м³)</t>
  </si>
  <si>
    <t>Суммарная потребность в неделю</t>
  </si>
  <si>
    <t>Оптимальные параметры траншеи</t>
  </si>
  <si>
    <t>Зимой</t>
  </si>
  <si>
    <t>Летом</t>
  </si>
  <si>
    <t>Пример</t>
  </si>
  <si>
    <t>Компонент 1</t>
  </si>
  <si>
    <t>Компонент 2</t>
  </si>
  <si>
    <t>Компонент 3</t>
  </si>
  <si>
    <t>Общая потребность в неделю
(м³)</t>
  </si>
  <si>
    <t>Доля компонентов
в основном корме
(%)</t>
  </si>
  <si>
    <t xml:space="preserve">Потребность в компонентах в неделю
(м³) 
</t>
  </si>
  <si>
    <t>Ширина траншеи*
(м)</t>
  </si>
  <si>
    <t>Высота хранилища или стены
(м)</t>
  </si>
  <si>
    <t>Продвижение фронта выемки в неделю **
(м)</t>
  </si>
  <si>
    <t>Продолжительность кормления ***
(недели)</t>
  </si>
  <si>
    <t>Длина траншеи **** 
(м)</t>
  </si>
  <si>
    <t>*) Траншеи должны быть минимум 8 м и максимум 20 м в ширину.             **) Продвижение фронта выемки зимой мин. 1 м, летом - мин.3 м</t>
  </si>
  <si>
    <t>***)Зимний период кормления - предложение: 32 недели, летний период кормления 20 недель</t>
  </si>
  <si>
    <t>****) Оптимальная длина колеблется между 45 и 75 м , более длинные траншеи следует разделить для более гибкой работы</t>
  </si>
  <si>
    <t xml:space="preserve">Таблица расчетов KFM </t>
  </si>
  <si>
    <t>Размеры и параметры траншеи для хранения силоса</t>
  </si>
  <si>
    <t>Предложение
потребность/на 1 жив./
в день
(кг СВ)</t>
  </si>
  <si>
    <t>Ваши данные
потребность/на 1 животное/
в день
(кг СВ)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</si>
</sst>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1" x14ac:knownFonts="1">
    <font>
      <sz val="11"/>
      <color theme="1"/>
      <name val="Arial"/>
      <family val="2"/>
    </font>
    <font>
      <b/>
      <sz val="11"/>
      <color theme="0"/>
      <name val="Arial"/>
      <family val="2"/>
    </font>
    <font>
      <b/>
      <sz val="11"/>
      <color theme="1"/>
      <name val="Arial"/>
      <family val="2"/>
    </font>
    <font>
      <sz val="10"/>
      <color theme="1"/>
      <name val="Arial"/>
      <family val="2"/>
    </font>
    <font>
      <b/>
      <sz val="12"/>
      <color theme="1"/>
      <name val="Arial"/>
      <family val="2"/>
    </font>
    <font>
      <sz val="14"/>
      <color theme="1"/>
      <name val="Arial"/>
      <family val="2"/>
    </font>
    <font>
      <b/>
      <sz val="12"/>
      <color rgb="FF00B0F0"/>
      <name val="Arial"/>
      <family val="2"/>
    </font>
    <font>
      <b/>
      <sz val="10"/>
      <color rgb="FFFF0000"/>
      <name val="Arial"/>
      <family val="2"/>
    </font>
    <font>
      <b/>
      <sz val="10"/>
      <color theme="0"/>
      <name val="Arial"/>
      <family val="2"/>
    </font>
    <font>
      <b/>
      <sz val="16"/>
      <color rgb="FF00B0F0"/>
      <name val="Arial"/>
      <family val="2"/>
    </font>
    <font>
      <b/>
      <sz val="9"/>
      <color theme="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3" fillId="0" borderId="0" xfId="0" applyFont="1"/>
    <xf numFmtId="0" fontId="3" fillId="0" borderId="0" xfId="0" applyFont="1" applyAlignment="1">
      <alignment horizontal="center" vertical="center"/>
    </xf>
    <xf numFmtId="0" fontId="0" fillId="0" borderId="0" xfId="0" applyProtection="1">
      <protection locked="0"/>
    </xf>
    <xf numFmtId="0" fontId="0" fillId="0" borderId="0" xfId="0" applyProtection="1"/>
    <xf numFmtId="0" fontId="6" fillId="0" borderId="0" xfId="0" applyFont="1" applyAlignment="1" applyProtection="1">
      <alignment horizontal="center"/>
    </xf>
    <xf numFmtId="0" fontId="3" fillId="0" borderId="0" xfId="0" applyFont="1" applyAlignment="1" applyProtection="1">
      <alignment horizontal="center" vertical="center" wrapText="1"/>
    </xf>
    <xf numFmtId="0" fontId="3" fillId="0" borderId="0" xfId="0" applyFont="1" applyAlignment="1" applyProtection="1">
      <alignment horizontal="center" vertical="center"/>
    </xf>
    <xf numFmtId="0" fontId="3" fillId="0" borderId="0" xfId="0" applyFont="1" applyAlignment="1" applyProtection="1">
      <alignment horizontal="center"/>
    </xf>
    <xf numFmtId="0" fontId="3" fillId="0" borderId="0" xfId="0" applyFont="1" applyProtection="1"/>
    <xf numFmtId="0" fontId="8" fillId="2" borderId="1" xfId="0" applyFont="1" applyFill="1" applyBorder="1" applyAlignment="1" applyProtection="1">
      <alignment vertical="center" wrapText="1"/>
    </xf>
    <xf numFmtId="0" fontId="8" fillId="2" borderId="1" xfId="0" applyFont="1" applyFill="1" applyBorder="1" applyAlignment="1" applyProtection="1">
      <alignment horizontal="center" vertical="center" wrapText="1"/>
    </xf>
    <xf numFmtId="0" fontId="3" fillId="3" borderId="1" xfId="0" applyFont="1" applyFill="1" applyBorder="1" applyProtection="1">
      <protection locked="0"/>
    </xf>
    <xf numFmtId="0" fontId="0" fillId="3" borderId="1" xfId="0" applyFill="1" applyBorder="1" applyAlignment="1" applyProtection="1">
      <alignment horizontal="center" vertical="center"/>
      <protection locked="0"/>
    </xf>
    <xf numFmtId="0" fontId="3" fillId="0" borderId="1" xfId="0" applyFont="1" applyBorder="1" applyAlignment="1" applyProtection="1">
      <alignment horizontal="center" vertical="center"/>
    </xf>
    <xf numFmtId="0" fontId="3" fillId="3" borderId="1" xfId="0" applyFont="1" applyFill="1" applyBorder="1" applyAlignment="1" applyProtection="1">
      <alignment horizontal="center" vertical="center"/>
      <protection locked="0"/>
    </xf>
    <xf numFmtId="3" fontId="3" fillId="0" borderId="1" xfId="0" applyNumberFormat="1" applyFont="1" applyBorder="1" applyAlignment="1" applyProtection="1">
      <alignment horizontal="center" vertical="center"/>
    </xf>
    <xf numFmtId="2" fontId="3" fillId="0" borderId="1" xfId="0" applyNumberFormat="1" applyFont="1" applyBorder="1" applyAlignment="1" applyProtection="1">
      <alignment horizontal="center" vertical="center"/>
    </xf>
    <xf numFmtId="2" fontId="3" fillId="3" borderId="1" xfId="0" applyNumberFormat="1" applyFont="1" applyFill="1" applyBorder="1" applyAlignment="1" applyProtection="1">
      <alignment horizontal="center" vertical="center"/>
      <protection locked="0"/>
    </xf>
    <xf numFmtId="1" fontId="3" fillId="0" borderId="1" xfId="0" applyNumberFormat="1" applyFont="1" applyBorder="1" applyAlignment="1" applyProtection="1">
      <alignment horizontal="center" vertical="center"/>
    </xf>
    <xf numFmtId="0" fontId="0" fillId="3" borderId="1" xfId="0" applyFill="1" applyBorder="1" applyProtection="1">
      <protection locked="0"/>
    </xf>
    <xf numFmtId="1" fontId="7" fillId="2" borderId="1" xfId="0" applyNumberFormat="1" applyFont="1" applyFill="1" applyBorder="1" applyAlignment="1" applyProtection="1">
      <alignment horizontal="center"/>
    </xf>
    <xf numFmtId="0" fontId="2" fillId="2" borderId="1" xfId="0" applyFont="1" applyFill="1" applyBorder="1" applyProtection="1"/>
    <xf numFmtId="0" fontId="8" fillId="2" borderId="1" xfId="0" applyFont="1" applyFill="1" applyBorder="1" applyProtection="1"/>
    <xf numFmtId="0" fontId="3" fillId="0" borderId="1" xfId="0" applyFont="1" applyBorder="1" applyProtection="1"/>
    <xf numFmtId="164" fontId="3" fillId="0" borderId="1" xfId="0" applyNumberFormat="1" applyFont="1" applyBorder="1" applyAlignment="1" applyProtection="1">
      <alignment horizontal="center" vertical="center"/>
    </xf>
    <xf numFmtId="164" fontId="3" fillId="3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vertical="center"/>
    </xf>
    <xf numFmtId="0" fontId="9" fillId="0" borderId="0" xfId="0" applyFont="1" applyAlignment="1" applyProtection="1">
      <alignment horizontal="center"/>
    </xf>
    <xf numFmtId="0" fontId="5" fillId="0" borderId="0" xfId="0" applyFont="1" applyProtection="1"/>
    <xf numFmtId="0" fontId="0" fillId="0" borderId="0" xfId="0" applyFill="1"/>
    <xf numFmtId="0" fontId="10" fillId="2" borderId="1" xfId="0" applyFont="1" applyFill="1" applyBorder="1" applyAlignment="1" applyProtection="1">
      <alignment horizontal="center" vertical="center" wrapText="1"/>
    </xf>
    <xf numFmtId="0" fontId="4" fillId="0" borderId="0" xfId="0" applyFont="1" applyAlignment="1" applyProtection="1"/>
    <xf numFmtId="0" fontId="0" fillId="0" borderId="0" xfId="0" applyAlignment="1" applyProtection="1"/>
    <xf numFmtId="0" fontId="1" fillId="2" borderId="1" xfId="0" applyFont="1" applyFill="1" applyBorder="1" applyAlignment="1" applyProtection="1">
      <alignment vertical="center"/>
    </xf>
    <xf numFmtId="0" fontId="8" fillId="2" borderId="2" xfId="0" applyFont="1" applyFill="1" applyBorder="1" applyAlignment="1" applyProtection="1"/>
    <xf numFmtId="0" fontId="1" fillId="2" borderId="3" xfId="0" applyFont="1" applyFill="1" applyBorder="1" applyAlignment="1" applyProtection="1"/>
    <xf numFmtId="0" fontId="0" fillId="0" borderId="4" xfId="0" applyBorder="1" applyAlignment="1"/>
  </cellXfs>
  <cellStyles count="1">
    <cellStyle name="Standard" xfId="0" builtinId="0"/>
  </cellStyles>
  <dxfs count="14">
    <dxf>
      <font>
        <color theme="0"/>
      </font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theme="0"/>
      </font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theme="0"/>
      </font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numFmt numFmtId="165" formatCode=";;;"/>
    </dxf>
    <dxf>
      <numFmt numFmtId="165" formatCode=";;;"/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43793</xdr:colOff>
      <xdr:row>0</xdr:row>
      <xdr:rowOff>120431</xdr:rowOff>
    </xdr:from>
    <xdr:to>
      <xdr:col>3</xdr:col>
      <xdr:colOff>91917</xdr:colOff>
      <xdr:row>6</xdr:row>
      <xdr:rowOff>11545</xdr:rowOff>
    </xdr:to>
    <xdr:pic>
      <xdr:nvPicPr>
        <xdr:cNvPr id="2" name="Grafik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3793" y="120431"/>
          <a:ext cx="1865538" cy="1066892"/>
        </a:xfrm>
        <a:prstGeom prst="rect">
          <a:avLst/>
        </a:prstGeom>
      </xdr:spPr>
    </xdr:pic>
    <xdr:clientData/>
  </xdr:twoCellAnchor>
  <xdr:twoCellAnchor editAs="oneCell">
    <xdr:from>
      <xdr:col>8</xdr:col>
      <xdr:colOff>908707</xdr:colOff>
      <xdr:row>1</xdr:row>
      <xdr:rowOff>5475</xdr:rowOff>
    </xdr:from>
    <xdr:to>
      <xdr:col>10</xdr:col>
      <xdr:colOff>871862</xdr:colOff>
      <xdr:row>6</xdr:row>
      <xdr:rowOff>71761</xdr:rowOff>
    </xdr:to>
    <xdr:pic>
      <xdr:nvPicPr>
        <xdr:cNvPr id="3" name="Grafik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7833491" y="180647"/>
          <a:ext cx="1944793" cy="1066892"/>
        </a:xfrm>
        <a:prstGeom prst="rect">
          <a:avLst/>
        </a:prstGeom>
      </xdr:spPr>
    </xdr:pic>
    <xdr:clientData/>
  </xdr:twoCellAnchor>
  <xdr:twoCellAnchor>
    <xdr:from>
      <xdr:col>0</xdr:col>
      <xdr:colOff>52918</xdr:colOff>
      <xdr:row>0</xdr:row>
      <xdr:rowOff>57727</xdr:rowOff>
    </xdr:from>
    <xdr:to>
      <xdr:col>11</xdr:col>
      <xdr:colOff>43795</xdr:colOff>
      <xdr:row>29</xdr:row>
      <xdr:rowOff>72159</xdr:rowOff>
    </xdr:to>
    <xdr:sp macro="" textlink="">
      <xdr:nvSpPr>
        <xdr:cNvPr id="4" name="Rechteck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/>
      </xdr:nvSpPr>
      <xdr:spPr>
        <a:xfrm>
          <a:off x="52918" y="57727"/>
          <a:ext cx="9828566" cy="6147955"/>
        </a:xfrm>
        <a:prstGeom prst="rect">
          <a:avLst/>
        </a:prstGeom>
        <a:noFill/>
        <a:ln w="25400">
          <a:solidFill>
            <a:srgbClr val="00B0F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de-DE" sz="1100"/>
        </a:p>
      </xdr:txBody>
    </xdr:sp>
    <xdr:clientData/>
  </xdr:twoCellAnchor>
  <xdr:twoCellAnchor editAs="oneCell">
    <xdr:from>
      <xdr:col>1</xdr:col>
      <xdr:colOff>53414</xdr:colOff>
      <xdr:row>0</xdr:row>
      <xdr:rowOff>125242</xdr:rowOff>
    </xdr:from>
    <xdr:to>
      <xdr:col>3</xdr:col>
      <xdr:colOff>101538</xdr:colOff>
      <xdr:row>6</xdr:row>
      <xdr:rowOff>16356</xdr:rowOff>
    </xdr:to>
    <xdr:pic>
      <xdr:nvPicPr>
        <xdr:cNvPr id="5" name="Grafik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0005" y="125242"/>
          <a:ext cx="1871344" cy="107933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41"/>
  <sheetViews>
    <sheetView tabSelected="1" topLeftCell="C4" zoomScale="132" zoomScaleNormal="132" workbookViewId="0">
      <selection activeCell="M9" sqref="M9"/>
    </sheetView>
  </sheetViews>
  <sheetFormatPr baseColWidth="10" defaultRowHeight="13.8" x14ac:dyDescent="0.25"/>
  <cols>
    <col min="1" max="1" width="1.19921875" customWidth="1"/>
    <col min="3" max="3" width="13.19921875" customWidth="1"/>
    <col min="4" max="11" width="13" customWidth="1"/>
    <col min="12" max="12" width="0.8984375" customWidth="1"/>
    <col min="13" max="13" width="12.69921875" customWidth="1"/>
    <col min="14" max="14" width="11.69921875" customWidth="1"/>
  </cols>
  <sheetData>
    <row r="1" spans="1:13" x14ac:dyDescent="0.25">
      <c r="A1" s="4"/>
      <c r="B1" s="4"/>
      <c r="C1" s="4"/>
      <c r="D1" s="4"/>
      <c r="E1" s="4"/>
      <c r="F1" s="4"/>
      <c r="G1" s="4"/>
      <c r="H1" s="4"/>
      <c r="I1" s="4"/>
      <c r="J1" s="4"/>
      <c r="K1" s="4"/>
    </row>
    <row r="2" spans="1:13" x14ac:dyDescent="0.25">
      <c r="A2" s="4"/>
      <c r="B2" s="4"/>
      <c r="C2" s="4"/>
      <c r="D2" s="4"/>
      <c r="E2" s="4"/>
      <c r="F2" s="4"/>
      <c r="G2" s="4"/>
      <c r="H2" s="4"/>
      <c r="I2" s="4"/>
      <c r="J2" s="4"/>
      <c r="K2" s="4"/>
    </row>
    <row r="3" spans="1:13" ht="21" x14ac:dyDescent="0.4">
      <c r="A3" s="4"/>
      <c r="B3" s="4"/>
      <c r="C3" s="4"/>
      <c r="D3" s="4"/>
      <c r="E3" s="4"/>
      <c r="F3" s="28" t="s">
        <v>29</v>
      </c>
      <c r="G3" s="4"/>
      <c r="H3" s="4"/>
      <c r="I3" s="4"/>
      <c r="J3" s="4"/>
      <c r="K3" s="4"/>
    </row>
    <row r="4" spans="1:13" x14ac:dyDescent="0.25">
      <c r="A4" s="4"/>
      <c r="B4" s="4"/>
      <c r="C4" s="4"/>
      <c r="D4" s="4"/>
      <c r="E4" s="4"/>
      <c r="F4" s="4"/>
      <c r="G4" s="4"/>
      <c r="H4" s="4"/>
      <c r="I4" s="4"/>
      <c r="J4" s="4"/>
      <c r="K4" s="4"/>
    </row>
    <row r="5" spans="1:13" ht="17.399999999999999" x14ac:dyDescent="0.3">
      <c r="A5" s="4"/>
      <c r="B5" s="4"/>
      <c r="C5" s="4"/>
      <c r="D5" s="4"/>
      <c r="E5" s="29"/>
      <c r="F5" s="5" t="s">
        <v>30</v>
      </c>
      <c r="G5" s="4"/>
      <c r="H5" s="4"/>
      <c r="I5" s="4"/>
      <c r="J5" s="4"/>
      <c r="K5" s="4"/>
    </row>
    <row r="6" spans="1:13" x14ac:dyDescent="0.25">
      <c r="A6" s="4"/>
      <c r="B6" s="4"/>
      <c r="C6" s="4"/>
      <c r="D6" s="4"/>
      <c r="E6" s="4"/>
      <c r="F6" s="4"/>
      <c r="G6" s="4"/>
      <c r="H6" s="4"/>
      <c r="I6" s="4"/>
      <c r="J6" s="4"/>
      <c r="K6" s="4"/>
    </row>
    <row r="7" spans="1:13" ht="7.5" customHeight="1" x14ac:dyDescent="0.25">
      <c r="A7" s="4"/>
      <c r="B7" s="4"/>
      <c r="C7" s="4"/>
      <c r="D7" s="4"/>
      <c r="E7" s="4"/>
      <c r="F7" s="4"/>
      <c r="G7" s="4"/>
      <c r="H7" s="4"/>
      <c r="I7" s="4"/>
      <c r="J7" s="4"/>
      <c r="K7" s="4"/>
    </row>
    <row r="8" spans="1:13" ht="15.6" x14ac:dyDescent="0.3">
      <c r="A8" s="4"/>
      <c r="B8" s="32" t="s">
        <v>6</v>
      </c>
      <c r="C8" s="33"/>
      <c r="D8" s="33"/>
      <c r="E8" s="33"/>
      <c r="F8" s="33"/>
      <c r="G8" s="33"/>
      <c r="H8" s="33"/>
      <c r="I8" s="33"/>
      <c r="J8" s="33"/>
      <c r="K8" s="33"/>
    </row>
    <row r="9" spans="1:13" ht="66" x14ac:dyDescent="0.25">
      <c r="A9" s="4"/>
      <c r="B9" s="10" t="s">
        <v>1</v>
      </c>
      <c r="C9" s="11" t="s">
        <v>0</v>
      </c>
      <c r="D9" s="31" t="s">
        <v>31</v>
      </c>
      <c r="E9" s="31" t="s">
        <v>32</v>
      </c>
      <c r="F9" s="11" t="s">
        <v>4</v>
      </c>
      <c r="G9" s="11" t="s">
        <v>5</v>
      </c>
      <c r="H9" s="11" t="s">
        <v>7</v>
      </c>
      <c r="I9" s="11" t="s">
        <v>8</v>
      </c>
      <c r="J9" s="11" t="s">
        <v>9</v>
      </c>
      <c r="K9" s="6"/>
      <c r="M9" s="3"/>
    </row>
    <row r="10" spans="1:13" x14ac:dyDescent="0.25">
      <c r="A10" s="4"/>
      <c r="B10" s="12" t="s">
        <v>3</v>
      </c>
      <c r="C10" s="13"/>
      <c r="D10" s="14">
        <v>14</v>
      </c>
      <c r="E10" s="15"/>
      <c r="F10" s="16">
        <f>C10*E10</f>
        <v>0</v>
      </c>
      <c r="G10" s="17">
        <f>C10*E10*7/1000</f>
        <v>0</v>
      </c>
      <c r="H10" s="17">
        <v>0.24</v>
      </c>
      <c r="I10" s="18">
        <v>0.24</v>
      </c>
      <c r="J10" s="19">
        <f>C10*E10*7/I10/1000</f>
        <v>0</v>
      </c>
      <c r="K10" s="8"/>
    </row>
    <row r="11" spans="1:13" x14ac:dyDescent="0.25">
      <c r="A11" s="4"/>
      <c r="B11" s="12" t="s">
        <v>2</v>
      </c>
      <c r="C11" s="13"/>
      <c r="D11" s="14">
        <v>7</v>
      </c>
      <c r="E11" s="15"/>
      <c r="F11" s="16">
        <f t="shared" ref="F11:F13" si="0">C11*E11</f>
        <v>0</v>
      </c>
      <c r="G11" s="17">
        <f t="shared" ref="G11:G13" si="1">C11*E11*7/1000</f>
        <v>0</v>
      </c>
      <c r="H11" s="17">
        <v>0.24</v>
      </c>
      <c r="I11" s="18">
        <v>0.24</v>
      </c>
      <c r="J11" s="19">
        <f t="shared" ref="J11:J13" si="2">C11*E11*7/I11/1000</f>
        <v>0</v>
      </c>
      <c r="K11" s="8"/>
    </row>
    <row r="12" spans="1:13" x14ac:dyDescent="0.25">
      <c r="A12" s="4"/>
      <c r="B12" s="20"/>
      <c r="C12" s="13"/>
      <c r="D12" s="14"/>
      <c r="E12" s="15"/>
      <c r="F12" s="16">
        <f t="shared" si="0"/>
        <v>0</v>
      </c>
      <c r="G12" s="17">
        <f t="shared" si="1"/>
        <v>0</v>
      </c>
      <c r="H12" s="17">
        <v>0.24</v>
      </c>
      <c r="I12" s="18">
        <v>0.24</v>
      </c>
      <c r="J12" s="19">
        <f t="shared" si="2"/>
        <v>0</v>
      </c>
      <c r="K12" s="9"/>
    </row>
    <row r="13" spans="1:13" x14ac:dyDescent="0.25">
      <c r="A13" s="4"/>
      <c r="B13" s="20"/>
      <c r="C13" s="13"/>
      <c r="D13" s="14"/>
      <c r="E13" s="15"/>
      <c r="F13" s="16">
        <f t="shared" si="0"/>
        <v>0</v>
      </c>
      <c r="G13" s="17">
        <f t="shared" si="1"/>
        <v>0</v>
      </c>
      <c r="H13" s="17">
        <v>0.24</v>
      </c>
      <c r="I13" s="18">
        <v>0.24</v>
      </c>
      <c r="J13" s="19">
        <f t="shared" si="2"/>
        <v>0</v>
      </c>
      <c r="K13" s="9"/>
    </row>
    <row r="14" spans="1:13" x14ac:dyDescent="0.25">
      <c r="A14" s="4"/>
      <c r="B14" s="35" t="s">
        <v>10</v>
      </c>
      <c r="C14" s="36"/>
      <c r="D14" s="36"/>
      <c r="E14" s="36"/>
      <c r="F14" s="36"/>
      <c r="G14" s="36"/>
      <c r="H14" s="36"/>
      <c r="I14" s="37"/>
      <c r="J14" s="21">
        <f>SUM(J10:J13)</f>
        <v>0</v>
      </c>
      <c r="K14" s="9"/>
    </row>
    <row r="15" spans="1:13" ht="4.5" customHeight="1" x14ac:dyDescent="0.25">
      <c r="A15" s="4"/>
      <c r="B15" s="4"/>
      <c r="C15" s="4"/>
      <c r="D15" s="9"/>
      <c r="E15" s="9"/>
      <c r="F15" s="9"/>
      <c r="G15" s="9"/>
      <c r="H15" s="9"/>
      <c r="I15" s="9"/>
      <c r="J15" s="9"/>
      <c r="K15" s="9"/>
    </row>
    <row r="16" spans="1:13" ht="15.6" x14ac:dyDescent="0.3">
      <c r="A16" s="4"/>
      <c r="B16" s="32" t="s">
        <v>11</v>
      </c>
      <c r="C16" s="33"/>
      <c r="D16" s="33"/>
      <c r="E16" s="33"/>
      <c r="F16" s="33"/>
      <c r="G16" s="33"/>
      <c r="H16" s="33"/>
      <c r="I16" s="33"/>
      <c r="J16" s="33"/>
      <c r="K16" s="33"/>
    </row>
    <row r="17" spans="1:12" ht="79.2" x14ac:dyDescent="0.25">
      <c r="A17" s="4"/>
      <c r="B17" s="22"/>
      <c r="C17" s="23"/>
      <c r="D17" s="11" t="s">
        <v>18</v>
      </c>
      <c r="E17" s="11" t="s">
        <v>19</v>
      </c>
      <c r="F17" s="11" t="s">
        <v>20</v>
      </c>
      <c r="G17" s="11" t="s">
        <v>21</v>
      </c>
      <c r="H17" s="11" t="s">
        <v>22</v>
      </c>
      <c r="I17" s="11" t="s">
        <v>23</v>
      </c>
      <c r="J17" s="11" t="s">
        <v>24</v>
      </c>
      <c r="K17" s="11" t="s">
        <v>25</v>
      </c>
      <c r="L17" s="1"/>
    </row>
    <row r="18" spans="1:12" x14ac:dyDescent="0.25">
      <c r="A18" s="4"/>
      <c r="B18" s="34" t="s">
        <v>12</v>
      </c>
      <c r="C18" s="24" t="s">
        <v>14</v>
      </c>
      <c r="D18" s="14">
        <v>120</v>
      </c>
      <c r="E18" s="14">
        <v>60</v>
      </c>
      <c r="F18" s="19">
        <v>72</v>
      </c>
      <c r="G18" s="25">
        <v>16</v>
      </c>
      <c r="H18" s="25">
        <v>2.5</v>
      </c>
      <c r="I18" s="25">
        <f>F18/G18/H18</f>
        <v>1.8</v>
      </c>
      <c r="J18" s="25">
        <v>32</v>
      </c>
      <c r="K18" s="25">
        <f>I18*J18</f>
        <v>57.6</v>
      </c>
      <c r="L18" s="1"/>
    </row>
    <row r="19" spans="1:12" x14ac:dyDescent="0.25">
      <c r="A19" s="4"/>
      <c r="B19" s="34"/>
      <c r="C19" s="12" t="s">
        <v>15</v>
      </c>
      <c r="D19" s="19">
        <f>J14</f>
        <v>0</v>
      </c>
      <c r="E19" s="15"/>
      <c r="F19" s="19">
        <f>D19*E19/100</f>
        <v>0</v>
      </c>
      <c r="G19" s="26"/>
      <c r="H19" s="26"/>
      <c r="I19" s="25" t="e">
        <f>F19/G19/H19</f>
        <v>#DIV/0!</v>
      </c>
      <c r="J19" s="26"/>
      <c r="K19" s="25" t="e">
        <f>I19*J19</f>
        <v>#DIV/0!</v>
      </c>
      <c r="L19" s="1"/>
    </row>
    <row r="20" spans="1:12" x14ac:dyDescent="0.25">
      <c r="A20" s="4"/>
      <c r="B20" s="34"/>
      <c r="C20" s="12" t="s">
        <v>16</v>
      </c>
      <c r="D20" s="19">
        <f>J14</f>
        <v>0</v>
      </c>
      <c r="E20" s="15"/>
      <c r="F20" s="19">
        <f t="shared" ref="F20:F21" si="3">D20*E20/100</f>
        <v>0</v>
      </c>
      <c r="G20" s="26"/>
      <c r="H20" s="26"/>
      <c r="I20" s="25" t="e">
        <f t="shared" ref="I20:I21" si="4">F20/G20/H20</f>
        <v>#DIV/0!</v>
      </c>
      <c r="J20" s="26"/>
      <c r="K20" s="25" t="e">
        <f t="shared" ref="K20:K26" si="5">I20*J20</f>
        <v>#DIV/0!</v>
      </c>
      <c r="L20" s="1"/>
    </row>
    <row r="21" spans="1:12" x14ac:dyDescent="0.25">
      <c r="A21" s="4"/>
      <c r="B21" s="34"/>
      <c r="C21" s="12" t="s">
        <v>17</v>
      </c>
      <c r="D21" s="19">
        <f>J14</f>
        <v>0</v>
      </c>
      <c r="E21" s="15"/>
      <c r="F21" s="19">
        <f t="shared" si="3"/>
        <v>0</v>
      </c>
      <c r="G21" s="26"/>
      <c r="H21" s="26"/>
      <c r="I21" s="25" t="e">
        <f t="shared" si="4"/>
        <v>#DIV/0!</v>
      </c>
      <c r="J21" s="26"/>
      <c r="K21" s="25" t="e">
        <f t="shared" si="5"/>
        <v>#DIV/0!</v>
      </c>
      <c r="L21" s="1"/>
    </row>
    <row r="22" spans="1:12" ht="4.95" customHeight="1" x14ac:dyDescent="0.25">
      <c r="A22" s="4"/>
      <c r="B22" s="27"/>
      <c r="C22" s="24"/>
      <c r="D22" s="19"/>
      <c r="E22" s="14"/>
      <c r="F22" s="19"/>
      <c r="G22" s="25"/>
      <c r="H22" s="25"/>
      <c r="I22" s="25"/>
      <c r="J22" s="25"/>
      <c r="K22" s="25"/>
      <c r="L22" s="1"/>
    </row>
    <row r="23" spans="1:12" x14ac:dyDescent="0.25">
      <c r="A23" s="4"/>
      <c r="B23" s="34" t="s">
        <v>13</v>
      </c>
      <c r="C23" s="24" t="s">
        <v>14</v>
      </c>
      <c r="D23" s="14">
        <v>120</v>
      </c>
      <c r="E23" s="14">
        <v>60</v>
      </c>
      <c r="F23" s="19">
        <v>72</v>
      </c>
      <c r="G23" s="25">
        <v>10</v>
      </c>
      <c r="H23" s="25">
        <v>2.4</v>
      </c>
      <c r="I23" s="25">
        <f t="shared" ref="I23:I26" si="6">F23/G23/H23</f>
        <v>3</v>
      </c>
      <c r="J23" s="25">
        <v>20</v>
      </c>
      <c r="K23" s="25">
        <f t="shared" si="5"/>
        <v>60</v>
      </c>
      <c r="L23" s="1"/>
    </row>
    <row r="24" spans="1:12" x14ac:dyDescent="0.25">
      <c r="A24" s="4"/>
      <c r="B24" s="34"/>
      <c r="C24" s="12" t="s">
        <v>15</v>
      </c>
      <c r="D24" s="19">
        <f>J14</f>
        <v>0</v>
      </c>
      <c r="E24" s="15"/>
      <c r="F24" s="19">
        <f>D24*E24/100</f>
        <v>0</v>
      </c>
      <c r="G24" s="26"/>
      <c r="H24" s="26"/>
      <c r="I24" s="25" t="e">
        <f t="shared" si="6"/>
        <v>#DIV/0!</v>
      </c>
      <c r="J24" s="26"/>
      <c r="K24" s="25" t="e">
        <f t="shared" si="5"/>
        <v>#DIV/0!</v>
      </c>
      <c r="L24" s="1"/>
    </row>
    <row r="25" spans="1:12" x14ac:dyDescent="0.25">
      <c r="A25" s="4"/>
      <c r="B25" s="34"/>
      <c r="C25" s="12" t="s">
        <v>16</v>
      </c>
      <c r="D25" s="19">
        <f>J14</f>
        <v>0</v>
      </c>
      <c r="E25" s="15"/>
      <c r="F25" s="19">
        <f t="shared" ref="F25:F26" si="7">D25*E25/100</f>
        <v>0</v>
      </c>
      <c r="G25" s="26"/>
      <c r="H25" s="26"/>
      <c r="I25" s="25" t="e">
        <f t="shared" si="6"/>
        <v>#DIV/0!</v>
      </c>
      <c r="J25" s="26"/>
      <c r="K25" s="25" t="e">
        <f t="shared" si="5"/>
        <v>#DIV/0!</v>
      </c>
      <c r="L25" s="1"/>
    </row>
    <row r="26" spans="1:12" x14ac:dyDescent="0.25">
      <c r="A26" s="4"/>
      <c r="B26" s="34"/>
      <c r="C26" s="12" t="s">
        <v>17</v>
      </c>
      <c r="D26" s="19">
        <f>J14</f>
        <v>0</v>
      </c>
      <c r="E26" s="15"/>
      <c r="F26" s="19">
        <f t="shared" si="7"/>
        <v>0</v>
      </c>
      <c r="G26" s="26"/>
      <c r="H26" s="26"/>
      <c r="I26" s="25" t="e">
        <f t="shared" si="6"/>
        <v>#DIV/0!</v>
      </c>
      <c r="J26" s="26"/>
      <c r="K26" s="25" t="e">
        <f t="shared" si="5"/>
        <v>#DIV/0!</v>
      </c>
      <c r="L26" s="1"/>
    </row>
    <row r="27" spans="1:12" x14ac:dyDescent="0.25">
      <c r="A27" s="4"/>
      <c r="B27" s="9" t="s">
        <v>26</v>
      </c>
      <c r="C27" s="9"/>
      <c r="D27" s="7"/>
      <c r="E27" s="7"/>
      <c r="F27" s="7"/>
      <c r="G27" s="7"/>
      <c r="H27" s="7"/>
      <c r="I27" s="7"/>
      <c r="J27" s="7"/>
      <c r="K27" s="7"/>
      <c r="L27" s="1"/>
    </row>
    <row r="28" spans="1:12" x14ac:dyDescent="0.25">
      <c r="A28" s="4"/>
      <c r="B28" s="1" t="s">
        <v>27</v>
      </c>
      <c r="C28" s="9"/>
      <c r="D28" s="7"/>
      <c r="E28" s="7"/>
      <c r="F28" s="7"/>
      <c r="G28" s="7"/>
      <c r="H28" s="7"/>
      <c r="I28" s="7"/>
      <c r="J28" s="7"/>
      <c r="K28" s="7"/>
      <c r="L28" s="1"/>
    </row>
    <row r="29" spans="1:12" x14ac:dyDescent="0.25">
      <c r="A29" s="4"/>
      <c r="B29" s="9" t="s">
        <v>28</v>
      </c>
      <c r="C29" s="9"/>
      <c r="D29" s="7"/>
      <c r="E29" s="7"/>
      <c r="F29" s="7"/>
      <c r="G29" s="7"/>
      <c r="H29" s="7"/>
      <c r="I29" s="7"/>
      <c r="J29" s="7"/>
      <c r="K29" s="7"/>
      <c r="L29" s="1"/>
    </row>
    <row r="30" spans="1:12" x14ac:dyDescent="0.25">
      <c r="A30" s="4"/>
      <c r="B30" s="4"/>
      <c r="C30" s="9"/>
      <c r="D30" s="7"/>
      <c r="E30" s="7"/>
      <c r="F30" s="7"/>
      <c r="G30" s="7"/>
      <c r="H30" s="7"/>
      <c r="I30" s="7"/>
      <c r="J30" s="7"/>
      <c r="K30" s="7"/>
      <c r="L30" s="1"/>
    </row>
    <row r="31" spans="1:12" x14ac:dyDescent="0.25">
      <c r="C31" s="1"/>
      <c r="D31" s="2"/>
      <c r="E31" s="2"/>
      <c r="F31" s="2"/>
      <c r="G31" s="2"/>
      <c r="H31" s="2"/>
      <c r="I31" s="2"/>
      <c r="J31" s="2"/>
      <c r="K31" s="2"/>
      <c r="L31" s="1"/>
    </row>
    <row r="32" spans="1:12" x14ac:dyDescent="0.25">
      <c r="C32" s="1"/>
      <c r="D32" s="2"/>
      <c r="E32" s="2"/>
      <c r="F32" s="2"/>
      <c r="G32" s="2"/>
      <c r="H32" s="2"/>
      <c r="I32" s="2"/>
      <c r="J32" s="2"/>
      <c r="K32" s="2"/>
      <c r="L32" s="1"/>
    </row>
    <row r="33" spans="3:12" x14ac:dyDescent="0.25">
      <c r="C33" s="1"/>
      <c r="D33" s="2"/>
      <c r="E33" s="2"/>
      <c r="F33" s="2"/>
      <c r="G33" s="2"/>
      <c r="H33" s="2"/>
      <c r="I33" s="2"/>
      <c r="J33" s="2"/>
      <c r="K33" s="2"/>
      <c r="L33" s="1"/>
    </row>
    <row r="34" spans="3:12" x14ac:dyDescent="0.25">
      <c r="C34" s="1"/>
      <c r="D34" s="1"/>
      <c r="E34" s="1"/>
      <c r="F34" s="1"/>
      <c r="G34" s="1"/>
      <c r="H34" s="1"/>
      <c r="I34" s="1"/>
      <c r="J34" s="1"/>
      <c r="K34" s="1"/>
      <c r="L34" s="1"/>
    </row>
    <row r="35" spans="3:12" x14ac:dyDescent="0.25">
      <c r="C35" s="1"/>
      <c r="D35" s="1"/>
      <c r="E35" s="1"/>
      <c r="F35" s="1"/>
      <c r="G35" s="1"/>
      <c r="H35" s="1"/>
      <c r="I35" s="1"/>
      <c r="J35" s="1"/>
      <c r="K35" s="1"/>
      <c r="L35" s="1"/>
    </row>
    <row r="36" spans="3:12" x14ac:dyDescent="0.25">
      <c r="C36" s="1"/>
      <c r="D36" s="1"/>
      <c r="E36" s="1"/>
      <c r="F36" s="1"/>
      <c r="G36" s="1"/>
      <c r="H36" s="1"/>
      <c r="I36" s="1"/>
      <c r="J36" s="1"/>
      <c r="K36" s="1"/>
      <c r="L36" s="1"/>
    </row>
    <row r="37" spans="3:12" x14ac:dyDescent="0.25">
      <c r="C37" s="1"/>
      <c r="D37" s="1"/>
      <c r="E37" s="1"/>
      <c r="F37" s="1"/>
      <c r="G37" s="1"/>
      <c r="H37" s="1"/>
      <c r="I37" s="1"/>
      <c r="J37" s="1"/>
      <c r="K37" s="1"/>
      <c r="L37" s="1"/>
    </row>
    <row r="38" spans="3:12" x14ac:dyDescent="0.25">
      <c r="C38" s="1"/>
      <c r="D38" s="1"/>
      <c r="E38" s="1"/>
      <c r="F38" s="1"/>
      <c r="G38" s="1"/>
      <c r="H38" s="1"/>
      <c r="I38" s="1"/>
      <c r="J38" s="1"/>
      <c r="K38" s="1"/>
      <c r="L38" s="1"/>
    </row>
    <row r="39" spans="3:12" x14ac:dyDescent="0.25">
      <c r="C39" s="1"/>
      <c r="D39" s="1"/>
      <c r="E39" s="1"/>
      <c r="F39" s="1"/>
      <c r="G39" s="1"/>
      <c r="H39" s="1"/>
      <c r="I39" s="1"/>
      <c r="J39" s="1"/>
      <c r="K39" s="1"/>
      <c r="L39" s="1"/>
    </row>
    <row r="40" spans="3:12" x14ac:dyDescent="0.25">
      <c r="C40" s="1"/>
      <c r="D40" s="1"/>
      <c r="E40" s="1"/>
      <c r="F40" s="1"/>
      <c r="G40" s="1"/>
      <c r="H40" s="1"/>
      <c r="I40" s="1"/>
      <c r="J40" s="1"/>
      <c r="K40" s="1"/>
      <c r="L40" s="1"/>
    </row>
    <row r="41" spans="3:12" x14ac:dyDescent="0.25">
      <c r="K41" s="30"/>
    </row>
  </sheetData>
  <sheetProtection sheet="1" selectLockedCells="1"/>
  <mergeCells count="5">
    <mergeCell ref="B16:K16"/>
    <mergeCell ref="B18:B21"/>
    <mergeCell ref="B23:B26"/>
    <mergeCell ref="B14:I14"/>
    <mergeCell ref="B8:K8"/>
  </mergeCells>
  <conditionalFormatting sqref="K19:K21">
    <cfRule type="cellIs" dxfId="13" priority="17" operator="between">
      <formula>45</formula>
      <formula>75</formula>
    </cfRule>
    <cfRule type="cellIs" dxfId="12" priority="6" operator="between">
      <formula>45</formula>
      <formula>75</formula>
    </cfRule>
  </conditionalFormatting>
  <conditionalFormatting sqref="K19:K21 K24:K26">
    <cfRule type="cellIs" dxfId="11" priority="15" operator="equal">
      <formula>0</formula>
    </cfRule>
    <cfRule type="cellIs" dxfId="10" priority="16" operator="equal">
      <formula>0</formula>
    </cfRule>
    <cfRule type="cellIs" dxfId="9" priority="2" operator="lessThan">
      <formula>45</formula>
    </cfRule>
    <cfRule type="cellIs" dxfId="8" priority="1" operator="greaterThan">
      <formula>75</formula>
    </cfRule>
  </conditionalFormatting>
  <conditionalFormatting sqref="K19:K21 K24:K26">
    <cfRule type="containsErrors" dxfId="7" priority="14">
      <formula>ISERROR(K19)</formula>
    </cfRule>
  </conditionalFormatting>
  <conditionalFormatting sqref="I19:I21">
    <cfRule type="cellIs" dxfId="6" priority="10" operator="greaterThan">
      <formula>1</formula>
    </cfRule>
    <cfRule type="cellIs" dxfId="5" priority="7" operator="lessThan">
      <formula>0.9</formula>
    </cfRule>
    <cfRule type="containsText" dxfId="4" priority="4" operator="containsText" text="#DIV/0!">
      <formula>NOT(ISERROR(SEARCH("#DIV/0!",I19)))</formula>
    </cfRule>
  </conditionalFormatting>
  <conditionalFormatting sqref="I24:I26">
    <cfRule type="cellIs" dxfId="3" priority="9" operator="greaterThan">
      <formula>2.9</formula>
    </cfRule>
    <cfRule type="cellIs" dxfId="2" priority="8" operator="lessThan">
      <formula>2.9</formula>
    </cfRule>
  </conditionalFormatting>
  <conditionalFormatting sqref="K24:K26">
    <cfRule type="cellIs" dxfId="1" priority="5" operator="between">
      <formula>45</formula>
      <formula>75</formula>
    </cfRule>
  </conditionalFormatting>
  <conditionalFormatting sqref="H24 I19:I21 I24:I26">
    <cfRule type="containsErrors" dxfId="0" priority="3">
      <formula>ISERROR(H19)</formula>
    </cfRule>
  </conditionalFormatting>
  <printOptions gridLines="1"/>
  <pageMargins left="0.25" right="0.25" top="0.75" bottom="0.75" header="0.3" footer="0.3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Tabelle1</vt:lpstr>
      <vt:lpstr>Tabelle1!Druckbereich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Uwe Weddige</dc:creator>
  <cp:lastModifiedBy>Darigul Temirbayeva</cp:lastModifiedBy>
  <cp:lastPrinted>2021-04-02T05:16:09Z</cp:lastPrinted>
  <dcterms:created xsi:type="dcterms:W3CDTF">2021-03-31T10:05:27Z</dcterms:created>
  <dcterms:modified xsi:type="dcterms:W3CDTF">2021-04-08T10:21:04Z</dcterms:modified>
</cp:coreProperties>
</file>