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Darigul PC 20210129\KFM Newsletter 2021\NL April21\"/>
    </mc:Choice>
  </mc:AlternateContent>
  <xr:revisionPtr revIDLastSave="0" documentId="13_ncr:1_{29D5E8F5-2E06-4109-8074-149C024FA7A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J16" i="1" l="1"/>
  <c r="J20" i="1" l="1"/>
  <c r="J23" i="1" l="1"/>
  <c r="J26" i="1"/>
</calcChain>
</file>

<file path=xl/sharedStrings.xml><?xml version="1.0" encoding="utf-8"?>
<sst xmlns="http://schemas.openxmlformats.org/spreadsheetml/2006/main" count="41" uniqueCount="30">
  <si>
    <t>KFM - Rechenblatt</t>
  </si>
  <si>
    <t>Milchtankgröße ermitteln</t>
  </si>
  <si>
    <t>Jahresleistung
kg/Kuh</t>
  </si>
  <si>
    <t>saisonale Abkalbung über … Monate</t>
  </si>
  <si>
    <t>3 Monate</t>
  </si>
  <si>
    <t>4 Monate</t>
  </si>
  <si>
    <t xml:space="preserve">5 Monate </t>
  </si>
  <si>
    <t>12 Monate</t>
  </si>
  <si>
    <t>asaisonal</t>
  </si>
  <si>
    <t>Kälbermilch - Verbrauch / Milchkuh in kg/Tag</t>
  </si>
  <si>
    <t>Größe des Milchtanks</t>
  </si>
  <si>
    <t>Milchkühe (Anzahl)</t>
  </si>
  <si>
    <t>Stück</t>
  </si>
  <si>
    <t>kg</t>
  </si>
  <si>
    <t xml:space="preserve">Mindestgröße des Milchtanks </t>
  </si>
  <si>
    <t>Tagesleistung/Kuh</t>
  </si>
  <si>
    <t>Abkalbe-Rhythmus</t>
  </si>
  <si>
    <t>Jahresleistung/Kuh</t>
  </si>
  <si>
    <t>Verbrauch 
kg/Milchkuh</t>
  </si>
  <si>
    <t>Kälbermilch/Kuh</t>
  </si>
  <si>
    <t>tägliche Milchmenge zum Verkauf</t>
  </si>
  <si>
    <t>Uwe Weddige &amp; Ainagul Ayaganova +7 7055955264   adt-ayaganova@outlook.com</t>
  </si>
  <si>
    <t>Abkalbung über … Monate</t>
  </si>
  <si>
    <t>(eintragen)</t>
  </si>
  <si>
    <t>(auswählen)</t>
  </si>
  <si>
    <r>
      <t xml:space="preserve">kg bei </t>
    </r>
    <r>
      <rPr>
        <b/>
        <u/>
        <sz val="11"/>
        <color theme="0"/>
        <rFont val="Arial"/>
        <family val="2"/>
      </rPr>
      <t>täglicher</t>
    </r>
    <r>
      <rPr>
        <b/>
        <sz val="11"/>
        <color theme="0"/>
        <rFont val="Arial"/>
        <family val="2"/>
      </rPr>
      <t xml:space="preserve"> Abholung</t>
    </r>
  </si>
  <si>
    <r>
      <t xml:space="preserve">bei </t>
    </r>
    <r>
      <rPr>
        <b/>
        <u/>
        <sz val="11"/>
        <color theme="0"/>
        <rFont val="Arial"/>
        <family val="2"/>
      </rPr>
      <t>2-tägiger</t>
    </r>
    <r>
      <rPr>
        <b/>
        <sz val="11"/>
        <color theme="0"/>
        <rFont val="Arial"/>
        <family val="2"/>
      </rPr>
      <t xml:space="preserve"> Abholung</t>
    </r>
  </si>
  <si>
    <t>Tagesleistung (kg/Kuh)*</t>
  </si>
  <si>
    <t>*) Durchschnittliche Leistung/Kuh in den ersten 3/4/5 Monaten nach Beginn der Melksaison.</t>
  </si>
  <si>
    <t xml:space="preserve">    Abzüge für Kolostrum und Milch von behandelten Kühen wurden nicht vorgenommen.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</si>
</sst>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sz val="14"/>
      <color theme="1"/>
      <name val="Arial"/>
      <family val="2"/>
    </font>
    <font>
      <b/>
      <sz val="12"/>
      <color rgb="FF00B0F0"/>
      <name val="Arial"/>
      <family val="2"/>
    </font>
    <font>
      <b/>
      <sz val="16"/>
      <color rgb="FF00B0F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rgb="FF00B0F0"/>
      <name val="Arial"/>
      <family val="2"/>
    </font>
    <font>
      <b/>
      <sz val="10"/>
      <color rgb="FF00B0F0"/>
      <name val="Arial"/>
      <family val="2"/>
    </font>
    <font>
      <b/>
      <sz val="11"/>
      <color rgb="FF00B0F0"/>
      <name val="Arial"/>
      <family val="2"/>
    </font>
    <font>
      <sz val="9"/>
      <color theme="0"/>
      <name val="Arial"/>
      <family val="2"/>
    </font>
    <font>
      <b/>
      <sz val="14"/>
      <color theme="1"/>
      <name val="Arial"/>
      <family val="2"/>
    </font>
    <font>
      <b/>
      <u/>
      <sz val="11"/>
      <color theme="0"/>
      <name val="Arial"/>
      <family val="2"/>
    </font>
    <font>
      <b/>
      <sz val="16"/>
      <color theme="0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rgb="FF00B0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0" fillId="0" borderId="0" xfId="0" applyProtection="1"/>
    <xf numFmtId="0" fontId="3" fillId="0" borderId="0" xfId="0" applyFont="1" applyAlignment="1" applyProtection="1">
      <alignment horizontal="center"/>
    </xf>
    <xf numFmtId="0" fontId="1" fillId="0" borderId="0" xfId="0" applyFont="1" applyProtection="1"/>
    <xf numFmtId="0" fontId="4" fillId="0" borderId="0" xfId="0" applyFont="1" applyAlignment="1" applyProtection="1">
      <alignment horizontal="center"/>
    </xf>
    <xf numFmtId="0" fontId="2" fillId="0" borderId="0" xfId="0" applyFont="1" applyProtection="1"/>
    <xf numFmtId="0" fontId="1" fillId="0" borderId="0" xfId="0" applyFont="1" applyProtection="1">
      <protection locked="0"/>
    </xf>
    <xf numFmtId="0" fontId="0" fillId="0" borderId="0" xfId="0" applyFont="1" applyProtection="1"/>
    <xf numFmtId="0" fontId="0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3" fontId="7" fillId="0" borderId="0" xfId="0" applyNumberFormat="1" applyFont="1" applyAlignment="1" applyProtection="1">
      <alignment horizontal="center"/>
    </xf>
    <xf numFmtId="0" fontId="0" fillId="2" borderId="0" xfId="0" applyFont="1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center" wrapText="1"/>
    </xf>
    <xf numFmtId="0" fontId="7" fillId="2" borderId="0" xfId="0" applyFont="1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center"/>
    </xf>
    <xf numFmtId="0" fontId="7" fillId="4" borderId="0" xfId="0" applyFont="1" applyFill="1" applyAlignment="1" applyProtection="1">
      <alignment horizontal="center"/>
    </xf>
    <xf numFmtId="0" fontId="7" fillId="4" borderId="0" xfId="0" applyFont="1" applyFill="1" applyAlignment="1" applyProtection="1">
      <alignment horizontal="center" vertical="center"/>
    </xf>
    <xf numFmtId="3" fontId="11" fillId="4" borderId="0" xfId="0" applyNumberFormat="1" applyFont="1" applyFill="1" applyAlignment="1" applyProtection="1">
      <alignment horizontal="center"/>
    </xf>
    <xf numFmtId="0" fontId="7" fillId="2" borderId="0" xfId="0" applyFont="1" applyFill="1" applyAlignment="1" applyProtection="1">
      <alignment vertical="center"/>
    </xf>
    <xf numFmtId="0" fontId="7" fillId="2" borderId="0" xfId="0" applyFont="1" applyFill="1" applyAlignment="1" applyProtection="1">
      <alignment horizontal="left" vertical="center"/>
    </xf>
    <xf numFmtId="0" fontId="5" fillId="2" borderId="0" xfId="0" applyFont="1" applyFill="1" applyAlignment="1" applyProtection="1">
      <alignment horizontal="left" vertical="center"/>
    </xf>
    <xf numFmtId="0" fontId="14" fillId="2" borderId="0" xfId="0" applyFont="1" applyFill="1" applyAlignment="1" applyProtection="1">
      <alignment horizontal="center" vertical="center"/>
    </xf>
    <xf numFmtId="3" fontId="11" fillId="0" borderId="0" xfId="0" applyNumberFormat="1" applyFont="1" applyFill="1" applyAlignment="1" applyProtection="1">
      <alignment horizontal="center"/>
    </xf>
    <xf numFmtId="164" fontId="0" fillId="3" borderId="0" xfId="0" applyNumberFormat="1" applyFont="1" applyFill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  <xf numFmtId="0" fontId="0" fillId="0" borderId="0" xfId="0" applyProtection="1">
      <protection locked="0"/>
    </xf>
    <xf numFmtId="0" fontId="5" fillId="3" borderId="0" xfId="0" applyFont="1" applyFill="1" applyAlignment="1" applyProtection="1">
      <alignment horizontal="center" vertical="center"/>
      <protection locked="0"/>
    </xf>
    <xf numFmtId="3" fontId="5" fillId="3" borderId="0" xfId="0" applyNumberFormat="1" applyFont="1" applyFill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</xf>
    <xf numFmtId="0" fontId="7" fillId="2" borderId="0" xfId="0" applyFont="1" applyFill="1" applyProtection="1"/>
    <xf numFmtId="0" fontId="7" fillId="2" borderId="0" xfId="0" applyFont="1" applyFill="1" applyAlignment="1" applyProtection="1"/>
    <xf numFmtId="0" fontId="5" fillId="2" borderId="0" xfId="0" applyFont="1" applyFill="1" applyAlignment="1" applyProtection="1">
      <alignment horizontal="center"/>
    </xf>
    <xf numFmtId="0" fontId="14" fillId="2" borderId="0" xfId="0" applyFont="1" applyFill="1" applyAlignment="1" applyProtection="1">
      <alignment horizontal="center"/>
    </xf>
    <xf numFmtId="0" fontId="7" fillId="2" borderId="0" xfId="0" applyFont="1" applyFill="1" applyAlignment="1" applyProtection="1">
      <alignment horizontal="left"/>
    </xf>
    <xf numFmtId="0" fontId="7" fillId="4" borderId="0" xfId="0" applyFont="1" applyFill="1" applyProtection="1"/>
    <xf numFmtId="0" fontId="7" fillId="4" borderId="0" xfId="0" applyFont="1" applyFill="1" applyAlignment="1" applyProtection="1">
      <alignment horizontal="center" wrapText="1"/>
    </xf>
    <xf numFmtId="3" fontId="17" fillId="2" borderId="0" xfId="0" applyNumberFormat="1" applyFont="1" applyFill="1" applyAlignment="1" applyProtection="1">
      <alignment horizontal="center" vertical="center"/>
    </xf>
    <xf numFmtId="0" fontId="17" fillId="2" borderId="0" xfId="0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horizontal="center" vertical="center"/>
    </xf>
    <xf numFmtId="0" fontId="7" fillId="0" borderId="0" xfId="0" applyFont="1" applyFill="1" applyProtection="1"/>
    <xf numFmtId="0" fontId="7" fillId="0" borderId="0" xfId="0" applyFont="1" applyFill="1" applyAlignment="1" applyProtection="1">
      <alignment horizontal="center"/>
    </xf>
    <xf numFmtId="0" fontId="8" fillId="0" borderId="0" xfId="0" applyFont="1" applyFill="1" applyAlignment="1" applyProtection="1">
      <alignment horizontal="center" vertical="center"/>
    </xf>
    <xf numFmtId="0" fontId="7" fillId="0" borderId="0" xfId="0" applyFont="1" applyAlignment="1" applyProtection="1">
      <alignment horizontal="center"/>
    </xf>
    <xf numFmtId="0" fontId="5" fillId="2" borderId="0" xfId="0" applyFont="1" applyFill="1" applyProtection="1"/>
    <xf numFmtId="0" fontId="7" fillId="0" borderId="0" xfId="0" applyFont="1" applyAlignment="1" applyProtection="1">
      <alignment horizontal="center" vertical="center"/>
    </xf>
    <xf numFmtId="0" fontId="5" fillId="2" borderId="0" xfId="0" applyFont="1" applyFill="1" applyAlignment="1" applyProtection="1">
      <alignment vertical="center"/>
    </xf>
    <xf numFmtId="3" fontId="5" fillId="2" borderId="0" xfId="0" applyNumberFormat="1" applyFont="1" applyFill="1" applyAlignment="1" applyProtection="1">
      <alignment horizontal="center" vertical="center"/>
    </xf>
    <xf numFmtId="0" fontId="18" fillId="0" borderId="0" xfId="0" applyFont="1" applyProtection="1"/>
    <xf numFmtId="0" fontId="9" fillId="0" borderId="0" xfId="0" applyFont="1" applyProtection="1"/>
    <xf numFmtId="0" fontId="10" fillId="2" borderId="0" xfId="0" applyFont="1" applyFill="1" applyProtection="1"/>
    <xf numFmtId="0" fontId="12" fillId="0" borderId="0" xfId="0" applyFont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vertical="center"/>
    </xf>
    <xf numFmtId="0" fontId="7" fillId="2" borderId="0" xfId="0" applyFont="1" applyFill="1" applyAlignment="1" applyProtection="1">
      <alignment horizontal="center"/>
    </xf>
    <xf numFmtId="0" fontId="7" fillId="2" borderId="0" xfId="0" applyFont="1" applyFill="1" applyAlignment="1" applyProtection="1"/>
    <xf numFmtId="0" fontId="15" fillId="0" borderId="0" xfId="0" applyNumberFormat="1" applyFont="1" applyAlignment="1" applyProtection="1">
      <alignment horizontal="center" vertical="center"/>
    </xf>
    <xf numFmtId="3" fontId="17" fillId="2" borderId="0" xfId="0" applyNumberFormat="1" applyFont="1" applyFill="1" applyAlignment="1" applyProtection="1">
      <alignment horizontal="center" vertical="center"/>
    </xf>
    <xf numFmtId="0" fontId="17" fillId="2" borderId="0" xfId="0" applyFont="1" applyFill="1" applyAlignment="1" applyProtection="1">
      <alignment vertical="center"/>
    </xf>
  </cellXfs>
  <cellStyles count="1">
    <cellStyle name="Standard" xfId="0" builtinId="0"/>
  </cellStyles>
  <dxfs count="7">
    <dxf>
      <font>
        <color rgb="FF00B0F0"/>
      </font>
    </dxf>
    <dxf>
      <font>
        <color rgb="FF00B0F0"/>
      </font>
    </dxf>
    <dxf>
      <font>
        <color rgb="FF00B0F0"/>
      </font>
    </dxf>
    <dxf>
      <font>
        <color rgb="FF00B0F0"/>
      </font>
    </dxf>
    <dxf>
      <numFmt numFmtId="165" formatCode=";;;"/>
    </dxf>
    <dxf>
      <numFmt numFmtId="165" formatCode=";;;"/>
    </dxf>
    <dxf>
      <font>
        <color rgb="FF00B0F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43793</xdr:colOff>
      <xdr:row>0</xdr:row>
      <xdr:rowOff>120431</xdr:rowOff>
    </xdr:from>
    <xdr:to>
      <xdr:col>2</xdr:col>
      <xdr:colOff>779834</xdr:colOff>
      <xdr:row>6</xdr:row>
      <xdr:rowOff>11545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793" y="120431"/>
          <a:ext cx="1865538" cy="1066892"/>
        </a:xfrm>
        <a:prstGeom prst="rect">
          <a:avLst/>
        </a:prstGeom>
      </xdr:spPr>
    </xdr:pic>
    <xdr:clientData/>
  </xdr:twoCellAnchor>
  <xdr:twoCellAnchor editAs="oneCell">
    <xdr:from>
      <xdr:col>8</xdr:col>
      <xdr:colOff>806931</xdr:colOff>
      <xdr:row>0</xdr:row>
      <xdr:rowOff>173044</xdr:rowOff>
    </xdr:from>
    <xdr:to>
      <xdr:col>10</xdr:col>
      <xdr:colOff>896766</xdr:colOff>
      <xdr:row>6</xdr:row>
      <xdr:rowOff>62941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50820" y="173044"/>
          <a:ext cx="1946328" cy="1071703"/>
        </a:xfrm>
        <a:prstGeom prst="rect">
          <a:avLst/>
        </a:prstGeom>
      </xdr:spPr>
    </xdr:pic>
    <xdr:clientData/>
  </xdr:twoCellAnchor>
  <xdr:twoCellAnchor>
    <xdr:from>
      <xdr:col>0</xdr:col>
      <xdr:colOff>56445</xdr:colOff>
      <xdr:row>0</xdr:row>
      <xdr:rowOff>102305</xdr:rowOff>
    </xdr:from>
    <xdr:to>
      <xdr:col>11</xdr:col>
      <xdr:colOff>70556</xdr:colOff>
      <xdr:row>30</xdr:row>
      <xdr:rowOff>129016</xdr:rowOff>
    </xdr:to>
    <xdr:sp macro="" textlink="">
      <xdr:nvSpPr>
        <xdr:cNvPr id="4" name="Rechteck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6445" y="102305"/>
          <a:ext cx="9623778" cy="6073322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 editAs="oneCell">
    <xdr:from>
      <xdr:col>1</xdr:col>
      <xdr:colOff>53414</xdr:colOff>
      <xdr:row>0</xdr:row>
      <xdr:rowOff>125242</xdr:rowOff>
    </xdr:from>
    <xdr:to>
      <xdr:col>2</xdr:col>
      <xdr:colOff>789455</xdr:colOff>
      <xdr:row>6</xdr:row>
      <xdr:rowOff>16356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005" y="125242"/>
          <a:ext cx="1871344" cy="1079334"/>
        </a:xfrm>
        <a:prstGeom prst="rect">
          <a:avLst/>
        </a:prstGeom>
      </xdr:spPr>
    </xdr:pic>
    <xdr:clientData/>
  </xdr:twoCellAnchor>
  <xdr:twoCellAnchor>
    <xdr:from>
      <xdr:col>6</xdr:col>
      <xdr:colOff>79374</xdr:colOff>
      <xdr:row>21</xdr:row>
      <xdr:rowOff>4409</xdr:rowOff>
    </xdr:from>
    <xdr:to>
      <xdr:col>10</xdr:col>
      <xdr:colOff>921632</xdr:colOff>
      <xdr:row>28</xdr:row>
      <xdr:rowOff>0</xdr:rowOff>
    </xdr:to>
    <xdr:sp macro="" textlink="">
      <xdr:nvSpPr>
        <xdr:cNvPr id="6" name="Rechteck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291666" y="4484687"/>
          <a:ext cx="4330348" cy="1212674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7</xdr:col>
      <xdr:colOff>0</xdr:colOff>
      <xdr:row>19</xdr:row>
      <xdr:rowOff>22050</xdr:rowOff>
    </xdr:from>
    <xdr:to>
      <xdr:col>11</xdr:col>
      <xdr:colOff>4410</xdr:colOff>
      <xdr:row>19</xdr:row>
      <xdr:rowOff>352778</xdr:rowOff>
    </xdr:to>
    <xdr:sp macro="" textlink="">
      <xdr:nvSpPr>
        <xdr:cNvPr id="8" name="Rechteck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5300486" y="3968751"/>
          <a:ext cx="4330348" cy="330728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"/>
  <sheetViews>
    <sheetView tabSelected="1" topLeftCell="A7" zoomScale="90" zoomScaleNormal="90" workbookViewId="0">
      <selection activeCell="M28" sqref="M28"/>
    </sheetView>
  </sheetViews>
  <sheetFormatPr baseColWidth="10" defaultRowHeight="13.8" x14ac:dyDescent="0.25"/>
  <cols>
    <col min="1" max="1" width="1.19921875" customWidth="1"/>
    <col min="2" max="2" width="14.8984375" customWidth="1"/>
    <col min="3" max="3" width="13.19921875" customWidth="1"/>
    <col min="4" max="6" width="13" customWidth="1"/>
    <col min="7" max="7" width="1.19921875" customWidth="1"/>
    <col min="8" max="8" width="20.19921875" customWidth="1"/>
    <col min="9" max="9" width="11.296875" customWidth="1"/>
    <col min="10" max="10" width="13" customWidth="1"/>
    <col min="11" max="11" width="12.19921875" customWidth="1"/>
    <col min="12" max="12" width="1.59765625" customWidth="1"/>
    <col min="13" max="13" width="12.69921875" customWidth="1"/>
    <col min="14" max="14" width="11.69921875" customWidth="1"/>
  </cols>
  <sheetData>
    <row r="1" spans="1:13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6"/>
    </row>
    <row r="2" spans="1:13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6"/>
    </row>
    <row r="3" spans="1:13" ht="21" x14ac:dyDescent="0.4">
      <c r="A3" s="2"/>
      <c r="B3" s="2"/>
      <c r="C3" s="2"/>
      <c r="D3" s="2"/>
      <c r="E3" s="2"/>
      <c r="F3" s="5" t="s">
        <v>0</v>
      </c>
      <c r="G3" s="2"/>
      <c r="H3" s="2"/>
      <c r="I3" s="2"/>
      <c r="J3" s="2"/>
      <c r="K3" s="2"/>
      <c r="L3" s="2"/>
      <c r="M3" s="26"/>
    </row>
    <row r="4" spans="1:13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6"/>
    </row>
    <row r="5" spans="1:13" ht="17.399999999999999" x14ac:dyDescent="0.3">
      <c r="A5" s="2"/>
      <c r="B5" s="2"/>
      <c r="C5" s="2"/>
      <c r="D5" s="2"/>
      <c r="E5" s="6"/>
      <c r="F5" s="3" t="s">
        <v>1</v>
      </c>
      <c r="G5" s="2"/>
      <c r="H5" s="2"/>
      <c r="I5" s="2"/>
      <c r="J5" s="2"/>
      <c r="K5" s="2"/>
      <c r="L5" s="2"/>
      <c r="M5" s="26"/>
    </row>
    <row r="6" spans="1:13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6"/>
    </row>
    <row r="7" spans="1:13" ht="22.9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6"/>
    </row>
    <row r="8" spans="1:13" ht="26.55" customHeight="1" x14ac:dyDescent="0.25">
      <c r="A8" s="2"/>
      <c r="B8" s="53" t="s">
        <v>27</v>
      </c>
      <c r="C8" s="54"/>
      <c r="D8" s="54"/>
      <c r="E8" s="54"/>
      <c r="F8" s="54"/>
      <c r="G8" s="29"/>
      <c r="H8" s="57" t="s">
        <v>10</v>
      </c>
      <c r="I8" s="57"/>
      <c r="J8" s="57"/>
      <c r="K8" s="57"/>
      <c r="L8" s="2"/>
      <c r="M8" s="26"/>
    </row>
    <row r="9" spans="1:13" x14ac:dyDescent="0.25">
      <c r="A9" s="2"/>
      <c r="B9" s="30"/>
      <c r="C9" s="55" t="s">
        <v>22</v>
      </c>
      <c r="D9" s="56"/>
      <c r="E9" s="56"/>
      <c r="F9" s="56"/>
      <c r="G9" s="9"/>
      <c r="H9" s="12"/>
      <c r="I9" s="12"/>
      <c r="J9" s="12"/>
      <c r="K9" s="12"/>
      <c r="L9" s="7"/>
      <c r="M9" s="7"/>
    </row>
    <row r="10" spans="1:13" ht="27.6" x14ac:dyDescent="0.25">
      <c r="A10" s="2"/>
      <c r="B10" s="13" t="s">
        <v>2</v>
      </c>
      <c r="C10" s="14" t="s">
        <v>4</v>
      </c>
      <c r="D10" s="14" t="s">
        <v>5</v>
      </c>
      <c r="E10" s="14" t="s">
        <v>6</v>
      </c>
      <c r="F10" s="14" t="s">
        <v>7</v>
      </c>
      <c r="G10" s="9"/>
      <c r="H10" s="19" t="s">
        <v>11</v>
      </c>
      <c r="I10" s="22" t="s">
        <v>23</v>
      </c>
      <c r="J10" s="27"/>
      <c r="K10" s="20" t="s">
        <v>12</v>
      </c>
      <c r="L10" s="7"/>
      <c r="M10" s="7"/>
    </row>
    <row r="11" spans="1:13" x14ac:dyDescent="0.25">
      <c r="A11" s="2"/>
      <c r="B11" s="13">
        <v>4500</v>
      </c>
      <c r="C11" s="24">
        <v>20</v>
      </c>
      <c r="D11" s="24">
        <v>19.5</v>
      </c>
      <c r="E11" s="24">
        <v>18.8</v>
      </c>
      <c r="F11" s="24">
        <v>15</v>
      </c>
      <c r="G11" s="9"/>
      <c r="H11" s="19"/>
      <c r="I11" s="14"/>
      <c r="J11" s="25"/>
      <c r="K11" s="14"/>
      <c r="L11" s="7"/>
      <c r="M11" s="7"/>
    </row>
    <row r="12" spans="1:13" x14ac:dyDescent="0.25">
      <c r="A12" s="2"/>
      <c r="B12" s="13">
        <v>5500</v>
      </c>
      <c r="C12" s="24">
        <v>23</v>
      </c>
      <c r="D12" s="24">
        <v>22.5</v>
      </c>
      <c r="E12" s="24">
        <v>21.8</v>
      </c>
      <c r="F12" s="24">
        <v>18</v>
      </c>
      <c r="G12" s="9"/>
      <c r="H12" s="19" t="s">
        <v>16</v>
      </c>
      <c r="I12" s="22" t="s">
        <v>24</v>
      </c>
      <c r="J12" s="27"/>
      <c r="K12" s="14"/>
      <c r="L12" s="7"/>
      <c r="M12" s="7"/>
    </row>
    <row r="13" spans="1:13" ht="14.55" customHeight="1" x14ac:dyDescent="0.25">
      <c r="A13" s="2"/>
      <c r="B13" s="13">
        <v>6500</v>
      </c>
      <c r="C13" s="24">
        <v>26</v>
      </c>
      <c r="D13" s="24">
        <v>25.5</v>
      </c>
      <c r="E13" s="24">
        <v>25</v>
      </c>
      <c r="F13" s="24">
        <v>21</v>
      </c>
      <c r="G13" s="8"/>
      <c r="H13" s="31"/>
      <c r="I13" s="15"/>
      <c r="J13" s="32"/>
      <c r="K13" s="30"/>
      <c r="L13" s="7"/>
      <c r="M13" s="7"/>
    </row>
    <row r="14" spans="1:13" x14ac:dyDescent="0.25">
      <c r="A14" s="2"/>
      <c r="B14" s="13">
        <v>7500</v>
      </c>
      <c r="C14" s="24">
        <v>29.7</v>
      </c>
      <c r="D14" s="24">
        <v>29.5</v>
      </c>
      <c r="E14" s="24">
        <v>29.2</v>
      </c>
      <c r="F14" s="24">
        <v>25</v>
      </c>
      <c r="G14" s="8"/>
      <c r="H14" s="19" t="s">
        <v>17</v>
      </c>
      <c r="I14" s="33" t="s">
        <v>24</v>
      </c>
      <c r="J14" s="28"/>
      <c r="K14" s="30" t="s">
        <v>13</v>
      </c>
      <c r="L14" s="7"/>
      <c r="M14" s="7"/>
    </row>
    <row r="15" spans="1:13" x14ac:dyDescent="0.25">
      <c r="A15" s="2"/>
      <c r="B15" s="13">
        <v>8500</v>
      </c>
      <c r="C15" s="24">
        <v>34</v>
      </c>
      <c r="D15" s="24">
        <v>33.799999999999997</v>
      </c>
      <c r="E15" s="24">
        <v>33.4</v>
      </c>
      <c r="F15" s="24">
        <v>28</v>
      </c>
      <c r="G15" s="8"/>
      <c r="H15" s="31"/>
      <c r="I15" s="15"/>
      <c r="J15" s="32"/>
      <c r="K15" s="30"/>
      <c r="L15" s="4"/>
      <c r="M15" s="7"/>
    </row>
    <row r="16" spans="1:13" x14ac:dyDescent="0.25">
      <c r="A16" s="2"/>
      <c r="B16" s="8"/>
      <c r="C16" s="8"/>
      <c r="D16" s="8"/>
      <c r="E16" s="8"/>
      <c r="F16" s="8"/>
      <c r="G16" s="8"/>
      <c r="H16" s="34" t="s">
        <v>15</v>
      </c>
      <c r="I16" s="15"/>
      <c r="J16" s="32" t="e">
        <f>INDEX(B10:F15,MATCH(J14,B10:B15,0),MATCH(J12,B10:F10,0))</f>
        <v>#N/A</v>
      </c>
      <c r="K16" s="30" t="s">
        <v>13</v>
      </c>
      <c r="L16" s="4"/>
      <c r="M16" s="7"/>
    </row>
    <row r="17" spans="1:13" x14ac:dyDescent="0.25">
      <c r="A17" s="2"/>
      <c r="B17" s="8"/>
      <c r="C17" s="8"/>
      <c r="D17" s="8"/>
      <c r="E17" s="8"/>
      <c r="F17" s="8"/>
      <c r="G17" s="8"/>
      <c r="H17" s="30"/>
      <c r="I17" s="15"/>
      <c r="J17" s="32"/>
      <c r="K17" s="30"/>
      <c r="L17" s="4"/>
      <c r="M17" s="7"/>
    </row>
    <row r="18" spans="1:13" ht="14.55" customHeight="1" x14ac:dyDescent="0.25">
      <c r="A18" s="2"/>
      <c r="B18" s="8"/>
      <c r="C18" s="8"/>
      <c r="D18" s="10" t="s">
        <v>9</v>
      </c>
      <c r="E18" s="8"/>
      <c r="F18" s="8"/>
      <c r="G18" s="8"/>
      <c r="H18" s="30" t="s">
        <v>19</v>
      </c>
      <c r="I18" s="15"/>
      <c r="J18" s="32" t="e">
        <f>INDEX(B20:F26,MATCH(J14,B20:B26,0),MATCH(J12,B10:F10,0))</f>
        <v>#N/A</v>
      </c>
      <c r="K18" s="30" t="s">
        <v>13</v>
      </c>
      <c r="L18" s="4"/>
      <c r="M18" s="7"/>
    </row>
    <row r="19" spans="1:13" x14ac:dyDescent="0.25">
      <c r="A19" s="2"/>
      <c r="B19" s="35"/>
      <c r="C19" s="35"/>
      <c r="D19" s="16" t="s">
        <v>3</v>
      </c>
      <c r="E19" s="17"/>
      <c r="F19" s="17" t="s">
        <v>8</v>
      </c>
      <c r="G19" s="8"/>
      <c r="H19" s="30"/>
      <c r="I19" s="15"/>
      <c r="J19" s="15"/>
      <c r="K19" s="30"/>
      <c r="L19" s="4"/>
      <c r="M19" s="7"/>
    </row>
    <row r="20" spans="1:13" ht="27.6" x14ac:dyDescent="0.25">
      <c r="A20" s="2"/>
      <c r="B20" s="36" t="s">
        <v>18</v>
      </c>
      <c r="C20" s="17" t="s">
        <v>4</v>
      </c>
      <c r="D20" s="17" t="s">
        <v>5</v>
      </c>
      <c r="E20" s="17" t="s">
        <v>6</v>
      </c>
      <c r="F20" s="17" t="s">
        <v>7</v>
      </c>
      <c r="G20" s="8"/>
      <c r="H20" s="21" t="s">
        <v>20</v>
      </c>
      <c r="I20" s="32"/>
      <c r="J20" s="37" t="e">
        <f>J10*(J16-J18)</f>
        <v>#N/A</v>
      </c>
      <c r="K20" s="38" t="s">
        <v>13</v>
      </c>
      <c r="L20" s="4"/>
      <c r="M20" s="7"/>
    </row>
    <row r="21" spans="1:13" ht="13.95" customHeight="1" x14ac:dyDescent="0.25">
      <c r="A21" s="2"/>
      <c r="B21" s="18">
        <v>4500</v>
      </c>
      <c r="C21" s="39">
        <v>4</v>
      </c>
      <c r="D21" s="39">
        <v>3</v>
      </c>
      <c r="E21" s="39">
        <v>2.2999999999999998</v>
      </c>
      <c r="F21" s="39">
        <v>0.9</v>
      </c>
      <c r="G21" s="8"/>
      <c r="H21" s="40"/>
      <c r="I21" s="41"/>
      <c r="J21" s="41"/>
      <c r="K21" s="40"/>
      <c r="L21" s="4"/>
      <c r="M21" s="7"/>
    </row>
    <row r="22" spans="1:13" ht="13.95" customHeight="1" x14ac:dyDescent="0.25">
      <c r="A22" s="2"/>
      <c r="B22" s="23"/>
      <c r="C22" s="42"/>
      <c r="D22" s="42"/>
      <c r="E22" s="42"/>
      <c r="F22" s="42"/>
      <c r="G22" s="8"/>
      <c r="H22" s="30"/>
      <c r="I22" s="15"/>
      <c r="J22" s="15"/>
      <c r="K22" s="30"/>
      <c r="L22" s="4"/>
      <c r="M22" s="7"/>
    </row>
    <row r="23" spans="1:13" x14ac:dyDescent="0.25">
      <c r="A23" s="2"/>
      <c r="B23" s="11">
        <v>5500</v>
      </c>
      <c r="C23" s="43">
        <v>4</v>
      </c>
      <c r="D23" s="43">
        <v>3</v>
      </c>
      <c r="E23" s="43">
        <v>2.2999999999999998</v>
      </c>
      <c r="F23" s="43">
        <v>0.9</v>
      </c>
      <c r="G23" s="8"/>
      <c r="H23" s="44" t="s">
        <v>14</v>
      </c>
      <c r="I23" s="44"/>
      <c r="J23" s="58" t="e">
        <f>J20*1.3</f>
        <v>#N/A</v>
      </c>
      <c r="K23" s="59" t="s">
        <v>13</v>
      </c>
      <c r="L23" s="4"/>
      <c r="M23" s="7"/>
    </row>
    <row r="24" spans="1:13" ht="12.45" customHeight="1" x14ac:dyDescent="0.25">
      <c r="A24" s="2"/>
      <c r="B24" s="11">
        <v>6500</v>
      </c>
      <c r="C24" s="45">
        <v>4</v>
      </c>
      <c r="D24" s="45">
        <v>3</v>
      </c>
      <c r="E24" s="45">
        <v>2.2999999999999998</v>
      </c>
      <c r="F24" s="45">
        <v>0.9</v>
      </c>
      <c r="G24" s="8"/>
      <c r="H24" s="46" t="s">
        <v>25</v>
      </c>
      <c r="I24" s="44"/>
      <c r="J24" s="58"/>
      <c r="K24" s="59"/>
      <c r="L24" s="4"/>
      <c r="M24" s="7"/>
    </row>
    <row r="25" spans="1:13" x14ac:dyDescent="0.25">
      <c r="A25" s="2"/>
      <c r="B25" s="11">
        <v>7500</v>
      </c>
      <c r="C25" s="43">
        <v>4</v>
      </c>
      <c r="D25" s="43">
        <v>3</v>
      </c>
      <c r="E25" s="43">
        <v>2.2999999999999998</v>
      </c>
      <c r="F25" s="43">
        <v>0.9</v>
      </c>
      <c r="G25" s="8"/>
      <c r="H25" s="30"/>
      <c r="I25" s="30"/>
      <c r="J25" s="47"/>
      <c r="K25" s="30"/>
      <c r="L25" s="4"/>
      <c r="M25" s="7"/>
    </row>
    <row r="26" spans="1:13" x14ac:dyDescent="0.25">
      <c r="A26" s="2"/>
      <c r="B26" s="11">
        <v>8500</v>
      </c>
      <c r="C26" s="45">
        <v>4</v>
      </c>
      <c r="D26" s="45">
        <v>3</v>
      </c>
      <c r="E26" s="45">
        <v>2.2999999999999998</v>
      </c>
      <c r="F26" s="45">
        <v>0.9</v>
      </c>
      <c r="G26" s="8"/>
      <c r="H26" s="44" t="s">
        <v>14</v>
      </c>
      <c r="I26" s="30"/>
      <c r="J26" s="58" t="e">
        <f>J20*1.3*2</f>
        <v>#N/A</v>
      </c>
      <c r="K26" s="59" t="s">
        <v>13</v>
      </c>
      <c r="L26" s="4"/>
      <c r="M26" s="7"/>
    </row>
    <row r="27" spans="1:13" x14ac:dyDescent="0.25">
      <c r="A27" s="2"/>
      <c r="B27" s="48" t="s">
        <v>28</v>
      </c>
      <c r="C27" s="49"/>
      <c r="D27" s="49"/>
      <c r="E27" s="49"/>
      <c r="F27" s="49"/>
      <c r="G27" s="4"/>
      <c r="H27" s="46" t="s">
        <v>26</v>
      </c>
      <c r="I27" s="50"/>
      <c r="J27" s="58"/>
      <c r="K27" s="59"/>
      <c r="L27" s="4"/>
      <c r="M27" s="7"/>
    </row>
    <row r="28" spans="1:13" x14ac:dyDescent="0.25">
      <c r="A28" s="2"/>
      <c r="B28" s="48" t="s">
        <v>29</v>
      </c>
      <c r="C28" s="4"/>
      <c r="D28" s="4"/>
      <c r="E28" s="4"/>
      <c r="F28" s="4"/>
      <c r="G28" s="4"/>
      <c r="H28" s="50"/>
      <c r="I28" s="50"/>
      <c r="J28" s="50"/>
      <c r="K28" s="50"/>
      <c r="L28" s="4"/>
      <c r="M28" s="7"/>
    </row>
    <row r="29" spans="1:13" x14ac:dyDescent="0.25">
      <c r="A29" s="2"/>
      <c r="B29" s="26"/>
      <c r="C29" s="7"/>
      <c r="D29" s="7"/>
      <c r="E29" s="7"/>
      <c r="F29" s="7"/>
      <c r="G29" s="7"/>
      <c r="H29" s="7"/>
      <c r="I29" s="7"/>
      <c r="J29" s="7"/>
      <c r="K29" s="7"/>
      <c r="L29" s="4"/>
      <c r="M29" s="7"/>
    </row>
    <row r="30" spans="1:13" x14ac:dyDescent="0.25">
      <c r="A30" s="2"/>
      <c r="B30" s="51" t="s">
        <v>21</v>
      </c>
      <c r="C30" s="52"/>
      <c r="D30" s="52"/>
      <c r="E30" s="52"/>
      <c r="F30" s="52"/>
      <c r="G30" s="52"/>
      <c r="H30" s="52"/>
      <c r="I30" s="52"/>
      <c r="J30" s="52"/>
      <c r="K30" s="52"/>
      <c r="L30" s="4"/>
      <c r="M30" s="7"/>
    </row>
    <row r="31" spans="1:13" x14ac:dyDescent="0.25">
      <c r="A31" s="2"/>
      <c r="B31" s="7"/>
      <c r="C31" s="7"/>
      <c r="D31" s="7"/>
      <c r="E31" s="7"/>
      <c r="F31" s="7"/>
      <c r="G31" s="7"/>
      <c r="H31" s="7"/>
      <c r="I31" s="7"/>
      <c r="J31" s="7"/>
      <c r="K31" s="7"/>
      <c r="L31" s="4"/>
      <c r="M31" s="7"/>
    </row>
    <row r="32" spans="1:13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7"/>
      <c r="M32" s="26"/>
    </row>
    <row r="33" spans="2:13" x14ac:dyDescent="0.25"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7"/>
      <c r="M33" s="26"/>
    </row>
    <row r="34" spans="2:13" x14ac:dyDescent="0.25"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7"/>
      <c r="M34" s="26"/>
    </row>
    <row r="35" spans="2:13" x14ac:dyDescent="0.25">
      <c r="L35" s="1"/>
    </row>
    <row r="36" spans="2:13" x14ac:dyDescent="0.25">
      <c r="L36" s="1"/>
    </row>
  </sheetData>
  <sheetProtection sheet="1" objects="1" scenarios="1" selectLockedCells="1"/>
  <mergeCells count="8">
    <mergeCell ref="B30:K30"/>
    <mergeCell ref="B8:F8"/>
    <mergeCell ref="C9:F9"/>
    <mergeCell ref="H8:K8"/>
    <mergeCell ref="J23:J24"/>
    <mergeCell ref="K23:K24"/>
    <mergeCell ref="J26:J27"/>
    <mergeCell ref="K26:K27"/>
  </mergeCells>
  <conditionalFormatting sqref="J16">
    <cfRule type="containsErrors" dxfId="6" priority="6">
      <formula>ISERROR(J16)</formula>
    </cfRule>
    <cfRule type="cellIs" dxfId="5" priority="7" operator="equal">
      <formula>0</formula>
    </cfRule>
    <cfRule type="cellIs" dxfId="4" priority="8" operator="equal">
      <formula>0</formula>
    </cfRule>
    <cfRule type="cellIs" priority="9" operator="equal">
      <formula>0</formula>
    </cfRule>
  </conditionalFormatting>
  <conditionalFormatting sqref="J18">
    <cfRule type="containsErrors" dxfId="3" priority="5">
      <formula>ISERROR(J18)</formula>
    </cfRule>
  </conditionalFormatting>
  <conditionalFormatting sqref="J20">
    <cfRule type="containsErrors" dxfId="2" priority="3">
      <formula>ISERROR(J20)</formula>
    </cfRule>
    <cfRule type="containsErrors" priority="4">
      <formula>ISERROR(J20)</formula>
    </cfRule>
  </conditionalFormatting>
  <conditionalFormatting sqref="J23:J24">
    <cfRule type="containsErrors" dxfId="1" priority="2">
      <formula>ISERROR(J23)</formula>
    </cfRule>
  </conditionalFormatting>
  <conditionalFormatting sqref="J26:J27">
    <cfRule type="containsErrors" dxfId="0" priority="1">
      <formula>ISERROR(J26)</formula>
    </cfRule>
  </conditionalFormatting>
  <dataValidations count="3">
    <dataValidation type="list" allowBlank="1" showInputMessage="1" showErrorMessage="1" sqref="J12" xr:uid="{00000000-0002-0000-0000-000000000000}">
      <formula1>$C$10:$F$10</formula1>
    </dataValidation>
    <dataValidation type="list" allowBlank="1" showInputMessage="1" showErrorMessage="1" sqref="J14" xr:uid="{00000000-0002-0000-0000-000001000000}">
      <formula1>$B$11:$B$15</formula1>
    </dataValidation>
    <dataValidation type="decimal" allowBlank="1" showInputMessage="1" showErrorMessage="1" sqref="J16" xr:uid="{00000000-0002-0000-0000-000002000000}">
      <formula1>0</formula1>
      <formula2>30</formula2>
    </dataValidation>
  </dataValidations>
  <printOptions gridLines="1"/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Uwe Weddige</dc:creator>
  <cp:lastModifiedBy>Darigul Temirbayeva</cp:lastModifiedBy>
  <cp:lastPrinted>2021-04-02T10:28:06Z</cp:lastPrinted>
  <dcterms:created xsi:type="dcterms:W3CDTF">2021-03-31T10:05:27Z</dcterms:created>
  <dcterms:modified xsi:type="dcterms:W3CDTF">2021-04-03T04:16:07Z</dcterms:modified>
</cp:coreProperties>
</file>